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Лист1!$A$4:$AA$4</definedName>
    <definedName name="_xlnm.Print_Area" localSheetId="0">Лист1!$A$1:$U$5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I5" i="1" l="1"/>
  <c r="H5" i="1"/>
  <c r="J5" i="1" l="1"/>
  <c r="K5" i="1"/>
</calcChain>
</file>

<file path=xl/sharedStrings.xml><?xml version="1.0" encoding="utf-8"?>
<sst xmlns="http://schemas.openxmlformats.org/spreadsheetml/2006/main" count="31" uniqueCount="31">
  <si>
    <t>СПП 2024</t>
  </si>
  <si>
    <t>Медициналық көмек формасы/Форма мед помощи</t>
  </si>
  <si>
    <t>ХПА/Международное непатентованное наименование</t>
  </si>
  <si>
    <t>Дәрілік зат формасы/Лекарственная  форма</t>
  </si>
  <si>
    <t>Өлшем бірлігі/Единица измерения</t>
  </si>
  <si>
    <t>Цена ЕД на закуп (при поставке ЛС на условиях отличных от условий DDP), тенге</t>
  </si>
  <si>
    <t>Цена ЕД на закуп (при поставке ЛС на условиях DDP), тенге</t>
  </si>
  <si>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</si>
  <si>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</si>
  <si>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>Тіркеу куәлігінің №/№ Регистрационного удостоверения</t>
  </si>
  <si>
    <t xml:space="preserve">Саудалық атауы/Торговое наименование </t>
  </si>
  <si>
    <t>Производитель/Өндірушінің атауы</t>
  </si>
  <si>
    <t>Саны/Количество к закупу</t>
  </si>
  <si>
    <t>Жеткізу кестесі/График поставки</t>
  </si>
  <si>
    <t>с 15 декабря 2023 по 15 января 2024</t>
  </si>
  <si>
    <t>с 1 по 15 февраля 2024</t>
  </si>
  <si>
    <t>с 1 по 15 апреля 2024</t>
  </si>
  <si>
    <t>с 1 по 15 июня 2024</t>
  </si>
  <si>
    <t>с 1 по 15 август 2024</t>
  </si>
  <si>
    <t>с 1 по 15 октября 2024</t>
  </si>
  <si>
    <t>№</t>
  </si>
  <si>
    <t>таблетка</t>
  </si>
  <si>
    <t>ҚР ДСМ шекті бағасы/Предельная цена по МЗ РК</t>
  </si>
  <si>
    <t>АЛО; Стационар</t>
  </si>
  <si>
    <t>Терифлуномид</t>
  </si>
  <si>
    <t>таблетка 14 мг</t>
  </si>
  <si>
    <t>Терифлуномид-Тева</t>
  </si>
  <si>
    <t>Teva Pharmaceutical Industries Ltd, Израиль</t>
  </si>
  <si>
    <t>РК-ЛС-5№024864</t>
  </si>
  <si>
    <t>Приложение 1
к приказу Председателя Правления 
ТОО «СК-Фармация»
от «16» ноября 2023 года 
№ 03-02/646</t>
  </si>
  <si>
    <t>«СҚ-Фармация» ЖШС
Басқарма Төрағасының 
2023 жылғы «16» қарашадағы 
№ 03-02/646 бұйрығына 1 қосымша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</si>
</sst>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7" fillId="3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2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8" fillId="0" borderId="0" xfId="0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zoomScale="85" zoomScaleNormal="85" zoomScaleSheetLayoutView="85" workbookViewId="0">
      <selection activeCell="J17" sqref="J17"/>
    </sheetView>
  </sheetViews>
  <sheetFormatPr defaultRowHeight="15.75" x14ac:dyDescent="0.25"/>
  <cols>
    <col min="1" max="1" width="5.85546875" style="4" customWidth="1"/>
    <col min="2" max="2" width="9.28515625" style="4" bestFit="1" customWidth="1"/>
    <col min="3" max="3" width="16.140625" style="4" customWidth="1"/>
    <col min="4" max="4" width="16.85546875" style="4" customWidth="1"/>
    <col min="5" max="5" width="17" style="3" customWidth="1"/>
    <col min="6" max="7" width="12.85546875" style="4" customWidth="1"/>
    <col min="8" max="8" width="14.140625" style="4" customWidth="1"/>
    <col min="9" max="9" width="19.42578125" style="4" customWidth="1"/>
    <col min="10" max="10" width="19.28515625" style="4" customWidth="1"/>
    <col min="11" max="11" width="20.5703125" style="4" customWidth="1"/>
    <col min="12" max="12" width="25.42578125" style="4" customWidth="1"/>
    <col min="13" max="13" width="16.85546875" style="4" customWidth="1"/>
    <col min="14" max="14" width="21.140625" style="4" customWidth="1"/>
    <col min="15" max="15" width="13.42578125" style="4" customWidth="1"/>
    <col min="16" max="21" width="12.42578125" style="4" customWidth="1"/>
    <col min="22" max="16384" width="9.140625" style="4"/>
  </cols>
  <sheetData>
    <row r="1" spans="1:24" ht="77.25" customHeight="1" x14ac:dyDescent="0.25">
      <c r="B1" s="19" t="s">
        <v>30</v>
      </c>
      <c r="C1" s="19"/>
      <c r="D1" s="19"/>
      <c r="F1" s="5"/>
      <c r="G1" s="6"/>
      <c r="H1" s="7"/>
      <c r="I1" s="7"/>
      <c r="O1" s="8"/>
      <c r="P1" s="20" t="s">
        <v>29</v>
      </c>
      <c r="Q1" s="20"/>
      <c r="R1" s="20"/>
      <c r="S1" s="20"/>
      <c r="T1" s="20"/>
      <c r="U1" s="20"/>
      <c r="V1" s="1"/>
      <c r="W1" s="1"/>
      <c r="X1" s="1"/>
    </row>
    <row r="2" spans="1:24" x14ac:dyDescent="0.25">
      <c r="C2" s="2"/>
      <c r="D2" s="2"/>
      <c r="F2" s="5"/>
      <c r="G2" s="6"/>
      <c r="H2" s="7"/>
      <c r="I2" s="7"/>
      <c r="J2" s="8"/>
      <c r="O2" s="8"/>
      <c r="P2" s="2"/>
      <c r="Q2" s="2"/>
      <c r="R2" s="2"/>
    </row>
    <row r="3" spans="1:24" ht="15.75" customHeight="1" x14ac:dyDescent="0.25">
      <c r="A3" s="24" t="s">
        <v>20</v>
      </c>
      <c r="B3" s="26" t="s">
        <v>0</v>
      </c>
      <c r="C3" s="26" t="s">
        <v>1</v>
      </c>
      <c r="D3" s="21" t="s">
        <v>2</v>
      </c>
      <c r="E3" s="21" t="s">
        <v>3</v>
      </c>
      <c r="F3" s="21" t="s">
        <v>4</v>
      </c>
      <c r="G3" s="27" t="s">
        <v>22</v>
      </c>
      <c r="H3" s="21" t="s">
        <v>6</v>
      </c>
      <c r="I3" s="21" t="s">
        <v>5</v>
      </c>
      <c r="J3" s="21" t="s">
        <v>8</v>
      </c>
      <c r="K3" s="27" t="s">
        <v>7</v>
      </c>
      <c r="L3" s="21" t="s">
        <v>9</v>
      </c>
      <c r="M3" s="21" t="s">
        <v>10</v>
      </c>
      <c r="N3" s="21" t="s">
        <v>11</v>
      </c>
      <c r="O3" s="23" t="s">
        <v>12</v>
      </c>
      <c r="P3" s="22" t="s">
        <v>13</v>
      </c>
      <c r="Q3" s="22"/>
      <c r="R3" s="22"/>
      <c r="S3" s="22"/>
      <c r="T3" s="22"/>
      <c r="U3" s="22"/>
    </row>
    <row r="4" spans="1:24" ht="121.5" customHeight="1" x14ac:dyDescent="0.25">
      <c r="A4" s="25"/>
      <c r="B4" s="26"/>
      <c r="C4" s="26"/>
      <c r="D4" s="21"/>
      <c r="E4" s="21"/>
      <c r="F4" s="21"/>
      <c r="G4" s="27"/>
      <c r="H4" s="21"/>
      <c r="I4" s="21"/>
      <c r="J4" s="21"/>
      <c r="K4" s="27"/>
      <c r="L4" s="21"/>
      <c r="M4" s="21"/>
      <c r="N4" s="21"/>
      <c r="O4" s="23"/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</row>
    <row r="5" spans="1:24" s="17" customFormat="1" ht="47.25" x14ac:dyDescent="0.25">
      <c r="A5" s="14">
        <v>1</v>
      </c>
      <c r="B5" s="10">
        <v>240515</v>
      </c>
      <c r="C5" s="11" t="s">
        <v>23</v>
      </c>
      <c r="D5" s="11" t="s">
        <v>24</v>
      </c>
      <c r="E5" s="11" t="s">
        <v>25</v>
      </c>
      <c r="F5" s="11" t="s">
        <v>21</v>
      </c>
      <c r="G5" s="13">
        <v>6860.27</v>
      </c>
      <c r="H5" s="12">
        <f>ROUNDDOWN(G5-(G5*7%)*100%,2)</f>
        <v>6380.05</v>
      </c>
      <c r="I5" s="12">
        <f>ROUNDDOWN(G5-(G5*10%)*100%,2)</f>
        <v>6174.24</v>
      </c>
      <c r="J5" s="15">
        <f>G5*O5</f>
        <v>39837587.890000001</v>
      </c>
      <c r="K5" s="16">
        <f>I5*O5</f>
        <v>35853811.68</v>
      </c>
      <c r="L5" s="18" t="s">
        <v>28</v>
      </c>
      <c r="M5" s="12" t="s">
        <v>26</v>
      </c>
      <c r="N5" s="12" t="s">
        <v>27</v>
      </c>
      <c r="O5" s="12">
        <f>SUM(P5:U5)</f>
        <v>5807</v>
      </c>
      <c r="P5" s="12">
        <v>1921</v>
      </c>
      <c r="Q5" s="12">
        <v>1232</v>
      </c>
      <c r="R5" s="12">
        <v>414</v>
      </c>
      <c r="S5" s="12">
        <v>1114</v>
      </c>
      <c r="T5" s="12">
        <v>918</v>
      </c>
      <c r="U5" s="12">
        <v>208</v>
      </c>
    </row>
    <row r="11" spans="1:24" x14ac:dyDescent="0.2">
      <c r="I11" s="28"/>
    </row>
  </sheetData>
  <autoFilter ref="A4:AA4"/>
  <mergeCells count="18">
    <mergeCell ref="A3:A4"/>
    <mergeCell ref="J3:J4"/>
    <mergeCell ref="L3:L4"/>
    <mergeCell ref="F3:F4"/>
    <mergeCell ref="B3:B4"/>
    <mergeCell ref="C3:C4"/>
    <mergeCell ref="D3:D4"/>
    <mergeCell ref="E3:E4"/>
    <mergeCell ref="H3:H4"/>
    <mergeCell ref="I3:I4"/>
    <mergeCell ref="K3:K4"/>
    <mergeCell ref="G3:G4"/>
    <mergeCell ref="B1:D1"/>
    <mergeCell ref="P1:U1"/>
    <mergeCell ref="M3:M4"/>
    <mergeCell ref="N3:N4"/>
    <mergeCell ref="P3:U3"/>
    <mergeCell ref="O3:O4"/>
  </mergeCells>
  <pageMargins left="0.23622047244094491" right="0.23622047244094491" top="0.74803149606299213" bottom="0.74803149606299213" header="0.31496062992125984" footer="0.31496062992125984"/>
  <pageSetup paperSize="9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2023-11-16T12:26:43Z</dcterms:modified>
</cp:coreProperties>
</file>